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FP Responses" sheetId="1" state="visible" r:id="rId3"/>
    <sheet name="Trainer Answer Key" sheetId="2" state="visible" r:id="rId4"/>
    <sheet name="Read M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<sst xmlns="http://schemas.openxmlformats.org/spreadsheetml/2006/main" count="122" uniqueCount="92">
  <si>
    <t xml:space="preserve">External Manager Selection — RFP Responses (as received)</t>
  </si>
  <si>
    <t xml:space="preserve">Consolidated by: PSI Manager Research  ·  Status: RAW — not yet cleaned  ·  Training dataset (synthetic)</t>
  </si>
  <si>
    <t xml:space="preserve">Manager Name</t>
  </si>
  <si>
    <t xml:space="preserve">Strategy</t>
  </si>
  <si>
    <t xml:space="preserve">AUM</t>
  </si>
  <si>
    <t xml:space="preserve">3-Yr Annualised Return (Gross)</t>
  </si>
  <si>
    <t xml:space="preserve">Management Fee</t>
  </si>
  <si>
    <t xml:space="preserve">Tracking Error</t>
  </si>
  <si>
    <t xml:space="preserve">ESG Rating</t>
  </si>
  <si>
    <t xml:space="preserve">Inception Year</t>
  </si>
  <si>
    <t xml:space="preserve">Notes from RFP response</t>
  </si>
  <si>
    <t xml:space="preserve">Meridian Asia Capital</t>
  </si>
  <si>
    <t xml:space="preserve">Asia ex-Japan Equity</t>
  </si>
  <si>
    <t xml:space="preserve">75 bps</t>
  </si>
  <si>
    <t xml:space="preserve">AA</t>
  </si>
  <si>
    <t xml:space="preserve">AUM in RM bn as at Dec 2025</t>
  </si>
  <si>
    <t xml:space="preserve">Straits Alpha Partners</t>
  </si>
  <si>
    <t xml:space="preserve">Malaysia Equity (Active)</t>
  </si>
  <si>
    <t xml:space="preserve">RM 6.8 bn</t>
  </si>
  <si>
    <t xml:space="preserve">0.85%</t>
  </si>
  <si>
    <t xml:space="preserve">A</t>
  </si>
  <si>
    <t xml:space="preserve">AUM as at Jun 2025 only</t>
  </si>
  <si>
    <t xml:space="preserve">Langkawi Global Managers  </t>
  </si>
  <si>
    <t xml:space="preserve">Global Developed Equity</t>
  </si>
  <si>
    <t xml:space="preserve">60 bps</t>
  </si>
  <si>
    <t xml:space="preserve">AAA</t>
  </si>
  <si>
    <t xml:space="preserve">AUM in RM bn</t>
  </si>
  <si>
    <t xml:space="preserve">Horizon Shariah Investors</t>
  </si>
  <si>
    <t xml:space="preserve">Shariah Global Equity</t>
  </si>
  <si>
    <t xml:space="preserve">2.9%</t>
  </si>
  <si>
    <t xml:space="preserve">Fee quoted as decimal fraction; TE supplied as text</t>
  </si>
  <si>
    <t xml:space="preserve">Selat Capital Management</t>
  </si>
  <si>
    <t xml:space="preserve">Global Sukuk / Fixed Income</t>
  </si>
  <si>
    <t xml:space="preserve">45 bps</t>
  </si>
  <si>
    <t xml:space="preserve">TBC</t>
  </si>
  <si>
    <t xml:space="preserve">ESG assessment pending — expected next quarter</t>
  </si>
  <si>
    <t xml:space="preserve">Apex Frontier Advisors</t>
  </si>
  <si>
    <t xml:space="preserve">EM Frontier Equity</t>
  </si>
  <si>
    <t xml:space="preserve">USD 4.2 bn</t>
  </si>
  <si>
    <t xml:space="preserve">95 bps</t>
  </si>
  <si>
    <t xml:space="preserve">BBB</t>
  </si>
  <si>
    <t xml:space="preserve">Return reported SINCE INCEPTION (2019), not 3-yr; TE not provided</t>
  </si>
  <si>
    <t xml:space="preserve">Northbridge Quant Strategies</t>
  </si>
  <si>
    <t xml:space="preserve">Global Quant Equity</t>
  </si>
  <si>
    <t xml:space="preserve">0.65% + 10% perf fee</t>
  </si>
  <si>
    <t xml:space="preserve">Return reported NET of fees, not gross</t>
  </si>
  <si>
    <t xml:space="preserve">Temasik Harbour AM</t>
  </si>
  <si>
    <t xml:space="preserve">Asia Pacific Income</t>
  </si>
  <si>
    <t xml:space="preserve">70 bps</t>
  </si>
  <si>
    <t xml:space="preserve">Data as submitted by managers — formats have NOT been standardised. Clean before analysis.</t>
  </si>
  <si>
    <t xml:space="preserve">Answer Key — cleaned &amp; standardised (trainer reference, do not show first)</t>
  </si>
  <si>
    <t xml:space="preserve">AUM (RM bn)</t>
  </si>
  <si>
    <t xml:space="preserve">3-Yr Return Gross (%)</t>
  </si>
  <si>
    <t xml:space="preserve">Fee (bps)</t>
  </si>
  <si>
    <t xml:space="preserve">Net 3-Yr Return (%)</t>
  </si>
  <si>
    <t xml:space="preserve">Rank (net)</t>
  </si>
  <si>
    <t xml:space="preserve">Tracking Error (%)</t>
  </si>
  <si>
    <t xml:space="preserve">ESG</t>
  </si>
  <si>
    <t xml:space="preserve">Data flags</t>
  </si>
  <si>
    <t xml:space="preserve">AUM stale (Jun 2025)</t>
  </si>
  <si>
    <t xml:space="preserve">Langkawi Global Managers</t>
  </si>
  <si>
    <t xml:space="preserve">Name had trailing spaces</t>
  </si>
  <si>
    <t xml:space="preserve">Fee was decimal; TE was text</t>
  </si>
  <si>
    <t xml:space="preserve">n/a</t>
  </si>
  <si>
    <t xml:space="preserve">ESG rating missing (TBC)</t>
  </si>
  <si>
    <t xml:space="preserve">excl.</t>
  </si>
  <si>
    <t xml:space="preserve">OUTLIER: 18.9% is since-inception, not 3-yr — exclude or restate; TE missing; AUM was USD 4.2bn @ 4.45</t>
  </si>
  <si>
    <t xml:space="preserve">7.8% was NET — grossed up +65bps; perf fee excluded from bps</t>
  </si>
  <si>
    <t xml:space="preserve">Assumptions: USD/MYR 4.45 for Apex AUM · Northbridge grossed up by base fee only (65 bps) · blue = input, black = formula</t>
  </si>
  <si>
    <t xml:space="preserve">Expected shortlist discussion: Straits Alpha (top net return, but high TE + stale AUM) vs Meridian / Langkawi (strong net return, low TE, top ESG).</t>
  </si>
  <si>
    <t xml:space="preserve">Training dataset — External Manager Selection RFP (synthetic)</t>
  </si>
  <si>
    <t xml:space="preserve">Purpose: running case for Sessions 2 and 5 of the M365 Copilot workshop for Investment Analysts.</t>
  </si>
  <si>
    <t xml:space="preserve">All managers, figures and names are fictional. No real firm or PNB data is included.</t>
  </si>
  <si>
    <t xml:space="preserve">How to use:</t>
  </si>
  <si>
    <t xml:space="preserve">1. Upload this file to the training SharePoint/OneDrive folder so the / picker can find it.</t>
  </si>
  <si>
    <t xml:space="preserve">2. Participants open the 'RFP Responses' sheet, select the data, Insert &gt; Table (Copilot in Excel needs a table).</t>
  </si>
  <si>
    <t xml:space="preserve">3. Run the Session 2 prompt:</t>
  </si>
  <si>
    <t xml:space="preserve">   Analyse this table of 8 fund managers; rank by 3-year return net of fees; flag missing fields and</t>
  </si>
  <si>
    <t xml:space="preserve">   outliers; then add a column showing each manager's fee as bps of AUM.</t>
  </si>
  <si>
    <t xml:space="preserve">4. Session 5 (Analyst agent) prompt:</t>
  </si>
  <si>
    <t xml:space="preserve">   Using the fund-manager RFP workbook, run a sensitivity analysis: how does the shortlist change under</t>
  </si>
  <si>
    <t xml:space="preserve">   (a) equal weighting of return and risk, (b) 2x weight on fees, (c) excluding managers with ESG below BBB?</t>
  </si>
  <si>
    <t xml:space="preserve">Deliberate data issues Copilot should surface (trainer checklist):</t>
  </si>
  <si>
    <t xml:space="preserve">  1. Mixed AUM formats — numbers vs text ('RM 6.8 bn', 'USD 4.2 bn' — currency inconsistency)</t>
  </si>
  <si>
    <t xml:space="preserve">  2. Mixed fee units — bps text, percentage text, raw decimal (0.0070), and a performance-fee string</t>
  </si>
  <si>
    <t xml:space="preserve">  3. Missing data — tracking error blank (Apex); ESG rating 'TBC' (Selat)</t>
  </si>
  <si>
    <t xml:space="preserve">  4. Outlier — Apex 18.9% is since-inception (2019), not a 3-yr figure</t>
  </si>
  <si>
    <t xml:space="preserve">  5. Basis inconsistency — Northbridge return is NET of fees while others are gross</t>
  </si>
  <si>
    <t xml:space="preserve">  6. Trailing spaces in 'Langkawi Global Managers  '</t>
  </si>
  <si>
    <t xml:space="preserve">  7. Tracking error as text '2.9%' for Horizon while others are numeric</t>
  </si>
  <si>
    <t xml:space="preserve">The 'Trainer Answer Key' sheet holds the cleaned table with net-of-fee ranking formulas —</t>
  </si>
  <si>
    <t xml:space="preserve">reveal it after participants have compared their Copilot output.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</si>
</sst>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.0%"/>
    <numFmt numFmtId="167" formatCode="0.00%"/>
    <numFmt numFmtId="168" formatCode="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12A42"/>
      <name val="Arial"/>
      <family val="0"/>
      <charset val="1"/>
    </font>
    <font>
      <i val="true"/>
      <sz val="9"/>
      <color rgb="FF6A71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B00020"/>
      <name val="Arial"/>
      <family val="0"/>
      <charset val="1"/>
    </font>
    <font>
      <b val="true"/>
      <sz val="13"/>
      <color rgb="FF212A42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376D6B"/>
      <name val="Arial"/>
      <family val="0"/>
      <charset val="1"/>
    </font>
    <font>
      <sz val="10"/>
      <color rgb="FF3E4350"/>
      <name val="Arial"/>
      <family val="0"/>
      <charset val="1"/>
    </font>
    <font>
      <b val="true"/>
      <sz val="10"/>
      <color rgb="FF212A42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376D6B"/>
        <bgColor rgb="FF6A7180"/>
      </patternFill>
    </fill>
    <fill>
      <patternFill patternType="solid">
        <fgColor rgb="FFF5F7FA"/>
        <bgColor rgb="FFFFFFFF"/>
      </patternFill>
    </fill>
    <fill>
      <patternFill patternType="solid">
        <fgColor rgb="FF212A42"/>
        <bgColor rgb="FF003366"/>
      </patternFill>
    </fill>
    <fill>
      <patternFill patternType="solid">
        <fgColor rgb="FFFFF3CD"/>
        <bgColor rgb="FFF5F7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EE6"/>
      </left>
      <right style="thin">
        <color rgb="FFD8DEE6"/>
      </right>
      <top style="thin">
        <color rgb="FFD8DEE6"/>
      </top>
      <bottom style="thin">
        <color rgb="FFD8DE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B0002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D"/>
      <rgbColor rgb="FFF5F7FA"/>
      <rgbColor rgb="FF660066"/>
      <rgbColor rgb="FFFF8080"/>
      <rgbColor rgb="FF0066CC"/>
      <rgbColor rgb="FFD8DE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A7180"/>
      <rgbColor rgb="FF969696"/>
      <rgbColor rgb="FF003366"/>
      <rgbColor rgb="FF376D6B"/>
      <rgbColor rgb="FF003300"/>
      <rgbColor rgb="FF333300"/>
      <rgbColor rgb="FF993300"/>
      <rgbColor rgb="FF993366"/>
      <rgbColor rgb="FF3E4350"/>
      <rgbColor rgb="FF212A4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4"/>
    <col collapsed="false" customWidth="true" hidden="false" outlineLevel="0" max="3" min="3" style="0" width="12"/>
    <col collapsed="false" customWidth="true" hidden="false" outlineLevel="0" max="4" min="4" style="0" width="16"/>
    <col collapsed="false" customWidth="true" hidden="false" outlineLevel="0" max="5" min="5" style="0" width="20"/>
    <col collapsed="false" customWidth="true" hidden="false" outlineLevel="0" max="6" min="6" style="0" width="12"/>
    <col collapsed="false" customWidth="true" hidden="false" outlineLevel="0" max="7" min="7" style="0" width="10"/>
    <col collapsed="false" customWidth="true" hidden="false" outlineLevel="0" max="8" min="8" style="0" width="12"/>
    <col collapsed="false" customWidth="true" hidden="false" outlineLevel="0" max="9" min="9" style="0" width="4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15" hidden="false" customHeight="false" outlineLevel="0" collapsed="false">
      <c r="A5" s="4" t="s">
        <v>11</v>
      </c>
      <c r="B5" s="4" t="s">
        <v>12</v>
      </c>
      <c r="C5" s="5" t="n">
        <v>18.4</v>
      </c>
      <c r="D5" s="6" t="n">
        <v>0.082</v>
      </c>
      <c r="E5" s="4" t="s">
        <v>13</v>
      </c>
      <c r="F5" s="6" t="n">
        <v>0.031</v>
      </c>
      <c r="G5" s="4" t="s">
        <v>14</v>
      </c>
      <c r="H5" s="4" t="n">
        <v>2009</v>
      </c>
      <c r="I5" s="7" t="s">
        <v>15</v>
      </c>
    </row>
    <row r="6" customFormat="false" ht="15" hidden="false" customHeight="false" outlineLevel="0" collapsed="false">
      <c r="A6" s="8" t="s">
        <v>16</v>
      </c>
      <c r="B6" s="8" t="s">
        <v>17</v>
      </c>
      <c r="C6" s="8" t="s">
        <v>18</v>
      </c>
      <c r="D6" s="9" t="n">
        <v>0.094</v>
      </c>
      <c r="E6" s="8" t="s">
        <v>19</v>
      </c>
      <c r="F6" s="9" t="n">
        <v>0.046</v>
      </c>
      <c r="G6" s="8" t="s">
        <v>20</v>
      </c>
      <c r="H6" s="8" t="n">
        <v>2013</v>
      </c>
      <c r="I6" s="10" t="s">
        <v>21</v>
      </c>
    </row>
    <row r="7" customFormat="false" ht="15" hidden="false" customHeight="false" outlineLevel="0" collapsed="false">
      <c r="A7" s="4" t="s">
        <v>22</v>
      </c>
      <c r="B7" s="4" t="s">
        <v>23</v>
      </c>
      <c r="C7" s="5" t="n">
        <v>22.1</v>
      </c>
      <c r="D7" s="6" t="n">
        <v>0.071</v>
      </c>
      <c r="E7" s="4" t="s">
        <v>24</v>
      </c>
      <c r="F7" s="6" t="n">
        <v>0.024</v>
      </c>
      <c r="G7" s="4" t="s">
        <v>25</v>
      </c>
      <c r="H7" s="4" t="n">
        <v>2005</v>
      </c>
      <c r="I7" s="7" t="s">
        <v>26</v>
      </c>
    </row>
    <row r="8" customFormat="false" ht="15" hidden="false" customHeight="false" outlineLevel="0" collapsed="false">
      <c r="A8" s="8" t="s">
        <v>27</v>
      </c>
      <c r="B8" s="8" t="s">
        <v>28</v>
      </c>
      <c r="C8" s="11" t="n">
        <v>9.7</v>
      </c>
      <c r="D8" s="9" t="n">
        <v>0.063</v>
      </c>
      <c r="E8" s="12" t="n">
        <v>0.007</v>
      </c>
      <c r="F8" s="8" t="s">
        <v>29</v>
      </c>
      <c r="G8" s="8" t="s">
        <v>14</v>
      </c>
      <c r="H8" s="8" t="n">
        <v>2011</v>
      </c>
      <c r="I8" s="10" t="s">
        <v>30</v>
      </c>
    </row>
    <row r="9" customFormat="false" ht="15" hidden="false" customHeight="false" outlineLevel="0" collapsed="false">
      <c r="A9" s="4" t="s">
        <v>31</v>
      </c>
      <c r="B9" s="4" t="s">
        <v>32</v>
      </c>
      <c r="C9" s="5" t="n">
        <v>14.2</v>
      </c>
      <c r="D9" s="6" t="n">
        <v>0.051</v>
      </c>
      <c r="E9" s="4" t="s">
        <v>33</v>
      </c>
      <c r="F9" s="6" t="n">
        <v>0.012</v>
      </c>
      <c r="G9" s="4" t="s">
        <v>34</v>
      </c>
      <c r="H9" s="4" t="n">
        <v>2008</v>
      </c>
      <c r="I9" s="7" t="s">
        <v>35</v>
      </c>
    </row>
    <row r="10" customFormat="false" ht="15" hidden="false" customHeight="false" outlineLevel="0" collapsed="false">
      <c r="A10" s="8" t="s">
        <v>36</v>
      </c>
      <c r="B10" s="8" t="s">
        <v>37</v>
      </c>
      <c r="C10" s="8" t="s">
        <v>38</v>
      </c>
      <c r="D10" s="9" t="n">
        <v>0.189</v>
      </c>
      <c r="E10" s="8" t="s">
        <v>39</v>
      </c>
      <c r="F10" s="8"/>
      <c r="G10" s="8" t="s">
        <v>40</v>
      </c>
      <c r="H10" s="8" t="n">
        <v>2019</v>
      </c>
      <c r="I10" s="10" t="s">
        <v>41</v>
      </c>
    </row>
    <row r="11" customFormat="false" ht="15" hidden="false" customHeight="false" outlineLevel="0" collapsed="false">
      <c r="A11" s="4" t="s">
        <v>42</v>
      </c>
      <c r="B11" s="4" t="s">
        <v>43</v>
      </c>
      <c r="C11" s="5" t="n">
        <v>11.6</v>
      </c>
      <c r="D11" s="6" t="n">
        <v>0.078</v>
      </c>
      <c r="E11" s="4" t="s">
        <v>44</v>
      </c>
      <c r="F11" s="6" t="n">
        <v>0.038</v>
      </c>
      <c r="G11" s="4" t="s">
        <v>20</v>
      </c>
      <c r="H11" s="4" t="n">
        <v>2015</v>
      </c>
      <c r="I11" s="7" t="s">
        <v>45</v>
      </c>
    </row>
    <row r="12" customFormat="false" ht="15" hidden="false" customHeight="false" outlineLevel="0" collapsed="false">
      <c r="A12" s="8" t="s">
        <v>46</v>
      </c>
      <c r="B12" s="8" t="s">
        <v>47</v>
      </c>
      <c r="C12" s="11" t="n">
        <v>8.9</v>
      </c>
      <c r="D12" s="9" t="n">
        <v>0.069</v>
      </c>
      <c r="E12" s="8" t="s">
        <v>48</v>
      </c>
      <c r="F12" s="9" t="n">
        <v>0.026</v>
      </c>
      <c r="G12" s="8" t="s">
        <v>14</v>
      </c>
      <c r="H12" s="8" t="n">
        <v>2012</v>
      </c>
      <c r="I12" s="10" t="s">
        <v>26</v>
      </c>
    </row>
    <row r="14" customFormat="false" ht="15" hidden="false" customHeight="false" outlineLevel="0" collapsed="false">
      <c r="A14" s="13" t="s">
        <v>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24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10"/>
    <col collapsed="false" customWidth="true" hidden="false" outlineLevel="0" max="8" min="8" style="0" width="13"/>
    <col collapsed="false" customWidth="true" hidden="false" outlineLevel="0" max="9" min="9" style="0" width="8"/>
    <col collapsed="false" customWidth="true" hidden="false" outlineLevel="0" max="10" min="10" style="0" width="52"/>
  </cols>
  <sheetData>
    <row r="1" customFormat="false" ht="16.15" hidden="false" customHeight="false" outlineLevel="0" collapsed="false">
      <c r="A1" s="14" t="s">
        <v>50</v>
      </c>
    </row>
    <row r="3" customFormat="false" ht="30" hidden="false" customHeight="true" outlineLevel="0" collapsed="false">
      <c r="A3" s="15" t="s">
        <v>2</v>
      </c>
      <c r="B3" s="15" t="s">
        <v>3</v>
      </c>
      <c r="C3" s="15" t="s">
        <v>51</v>
      </c>
      <c r="D3" s="15" t="s">
        <v>52</v>
      </c>
      <c r="E3" s="15" t="s">
        <v>53</v>
      </c>
      <c r="F3" s="15" t="s">
        <v>54</v>
      </c>
      <c r="G3" s="15" t="s">
        <v>55</v>
      </c>
      <c r="H3" s="15" t="s">
        <v>56</v>
      </c>
      <c r="I3" s="15" t="s">
        <v>57</v>
      </c>
      <c r="J3" s="15" t="s">
        <v>58</v>
      </c>
    </row>
    <row r="4" customFormat="false" ht="15" hidden="false" customHeight="false" outlineLevel="0" collapsed="false">
      <c r="A4" s="4" t="s">
        <v>11</v>
      </c>
      <c r="B4" s="4" t="s">
        <v>12</v>
      </c>
      <c r="C4" s="16" t="n">
        <v>18.4</v>
      </c>
      <c r="D4" s="16" t="n">
        <v>8.2</v>
      </c>
      <c r="E4" s="17" t="n">
        <v>75</v>
      </c>
      <c r="F4" s="18" t="n">
        <f aca="false">D4-E4/100</f>
        <v>7.45</v>
      </c>
      <c r="G4" s="4" t="n">
        <f aca="false">RANK(F4,$F$4:$F$11)</f>
        <v>3</v>
      </c>
      <c r="H4" s="16" t="n">
        <v>3.1</v>
      </c>
      <c r="I4" s="4" t="s">
        <v>14</v>
      </c>
      <c r="J4" s="7"/>
    </row>
    <row r="5" customFormat="false" ht="15" hidden="false" customHeight="false" outlineLevel="0" collapsed="false">
      <c r="A5" s="4" t="s">
        <v>16</v>
      </c>
      <c r="B5" s="4" t="s">
        <v>17</v>
      </c>
      <c r="C5" s="16" t="n">
        <v>6.8</v>
      </c>
      <c r="D5" s="16" t="n">
        <v>9.4</v>
      </c>
      <c r="E5" s="17" t="n">
        <v>85</v>
      </c>
      <c r="F5" s="18" t="n">
        <f aca="false">D5-E5/100</f>
        <v>8.55</v>
      </c>
      <c r="G5" s="4" t="n">
        <f aca="false">RANK(F5,$F$4:$F$11)</f>
        <v>1</v>
      </c>
      <c r="H5" s="16" t="n">
        <v>4.6</v>
      </c>
      <c r="I5" s="4" t="s">
        <v>20</v>
      </c>
      <c r="J5" s="19" t="s">
        <v>59</v>
      </c>
    </row>
    <row r="6" customFormat="false" ht="15" hidden="false" customHeight="false" outlineLevel="0" collapsed="false">
      <c r="A6" s="4" t="s">
        <v>60</v>
      </c>
      <c r="B6" s="4" t="s">
        <v>23</v>
      </c>
      <c r="C6" s="16" t="n">
        <v>22.1</v>
      </c>
      <c r="D6" s="16" t="n">
        <v>7.1</v>
      </c>
      <c r="E6" s="17" t="n">
        <v>60</v>
      </c>
      <c r="F6" s="18" t="n">
        <f aca="false">D6-E6/100</f>
        <v>6.5</v>
      </c>
      <c r="G6" s="4" t="n">
        <f aca="false">RANK(F6,$F$4:$F$11)</f>
        <v>4</v>
      </c>
      <c r="H6" s="16" t="n">
        <v>2.4</v>
      </c>
      <c r="I6" s="4" t="s">
        <v>25</v>
      </c>
      <c r="J6" s="19" t="s">
        <v>61</v>
      </c>
    </row>
    <row r="7" customFormat="false" ht="15" hidden="false" customHeight="false" outlineLevel="0" collapsed="false">
      <c r="A7" s="4" t="s">
        <v>27</v>
      </c>
      <c r="B7" s="4" t="s">
        <v>28</v>
      </c>
      <c r="C7" s="16" t="n">
        <v>9.7</v>
      </c>
      <c r="D7" s="16" t="n">
        <v>6.3</v>
      </c>
      <c r="E7" s="17" t="n">
        <v>70</v>
      </c>
      <c r="F7" s="18" t="n">
        <f aca="false">D7-E7/100</f>
        <v>5.6</v>
      </c>
      <c r="G7" s="4" t="n">
        <f aca="false">RANK(F7,$F$4:$F$11)</f>
        <v>6</v>
      </c>
      <c r="H7" s="16" t="n">
        <v>2.9</v>
      </c>
      <c r="I7" s="4" t="s">
        <v>14</v>
      </c>
      <c r="J7" s="19" t="s">
        <v>62</v>
      </c>
    </row>
    <row r="8" customFormat="false" ht="15" hidden="false" customHeight="false" outlineLevel="0" collapsed="false">
      <c r="A8" s="4" t="s">
        <v>31</v>
      </c>
      <c r="B8" s="4" t="s">
        <v>32</v>
      </c>
      <c r="C8" s="16" t="n">
        <v>14.2</v>
      </c>
      <c r="D8" s="16" t="n">
        <v>5.1</v>
      </c>
      <c r="E8" s="17" t="n">
        <v>45</v>
      </c>
      <c r="F8" s="18" t="n">
        <f aca="false">D8-E8/100</f>
        <v>4.65</v>
      </c>
      <c r="G8" s="4" t="n">
        <f aca="false">RANK(F8,$F$4:$F$11)</f>
        <v>7</v>
      </c>
      <c r="H8" s="16" t="n">
        <v>1.2</v>
      </c>
      <c r="I8" s="4" t="s">
        <v>63</v>
      </c>
      <c r="J8" s="19" t="s">
        <v>64</v>
      </c>
    </row>
    <row r="9" customFormat="false" ht="15" hidden="false" customHeight="false" outlineLevel="0" collapsed="false">
      <c r="A9" s="4" t="s">
        <v>36</v>
      </c>
      <c r="B9" s="4" t="s">
        <v>37</v>
      </c>
      <c r="C9" s="16" t="n">
        <v>18.7</v>
      </c>
      <c r="D9" s="4"/>
      <c r="E9" s="17" t="n">
        <v>95</v>
      </c>
      <c r="F9" s="4" t="s">
        <v>65</v>
      </c>
      <c r="G9" s="4" t="s">
        <v>65</v>
      </c>
      <c r="H9" s="4" t="s">
        <v>63</v>
      </c>
      <c r="I9" s="4" t="s">
        <v>40</v>
      </c>
      <c r="J9" s="19" t="s">
        <v>66</v>
      </c>
    </row>
    <row r="10" customFormat="false" ht="15" hidden="false" customHeight="false" outlineLevel="0" collapsed="false">
      <c r="A10" s="4" t="s">
        <v>42</v>
      </c>
      <c r="B10" s="4" t="s">
        <v>43</v>
      </c>
      <c r="C10" s="16" t="n">
        <v>11.6</v>
      </c>
      <c r="D10" s="16" t="n">
        <v>8.5</v>
      </c>
      <c r="E10" s="17" t="n">
        <v>65</v>
      </c>
      <c r="F10" s="18" t="n">
        <f aca="false">D10-E10/100</f>
        <v>7.85</v>
      </c>
      <c r="G10" s="4" t="n">
        <f aca="false">RANK(F10,$F$4:$F$11)</f>
        <v>2</v>
      </c>
      <c r="H10" s="16" t="n">
        <v>3.8</v>
      </c>
      <c r="I10" s="4" t="s">
        <v>20</v>
      </c>
      <c r="J10" s="19" t="s">
        <v>67</v>
      </c>
    </row>
    <row r="11" customFormat="false" ht="15" hidden="false" customHeight="false" outlineLevel="0" collapsed="false">
      <c r="A11" s="4" t="s">
        <v>46</v>
      </c>
      <c r="B11" s="4" t="s">
        <v>47</v>
      </c>
      <c r="C11" s="16" t="n">
        <v>8.9</v>
      </c>
      <c r="D11" s="16" t="n">
        <v>6.9</v>
      </c>
      <c r="E11" s="17" t="n">
        <v>70</v>
      </c>
      <c r="F11" s="18" t="n">
        <f aca="false">D11-E11/100</f>
        <v>6.2</v>
      </c>
      <c r="G11" s="4" t="n">
        <f aca="false">RANK(F11,$F$4:$F$11)</f>
        <v>5</v>
      </c>
      <c r="H11" s="16" t="n">
        <v>2.6</v>
      </c>
      <c r="I11" s="4" t="s">
        <v>14</v>
      </c>
      <c r="J11" s="7"/>
    </row>
    <row r="13" customFormat="false" ht="15" hidden="false" customHeight="false" outlineLevel="0" collapsed="false">
      <c r="A13" s="2" t="s">
        <v>68</v>
      </c>
    </row>
    <row r="14" customFormat="false" ht="15" hidden="false" customHeight="false" outlineLevel="0" collapsed="false">
      <c r="A14" s="20" t="s">
        <v>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6.15" hidden="false" customHeight="false" outlineLevel="0" collapsed="false">
      <c r="A1" s="14" t="s">
        <v>70</v>
      </c>
    </row>
    <row r="2" customFormat="false" ht="15" hidden="false" customHeight="false" outlineLevel="0" collapsed="false">
      <c r="A2" s="21"/>
    </row>
    <row r="3" customFormat="false" ht="15" hidden="false" customHeight="false" outlineLevel="0" collapsed="false">
      <c r="A3" s="21" t="s">
        <v>71</v>
      </c>
    </row>
    <row r="4" customFormat="false" ht="15" hidden="false" customHeight="false" outlineLevel="0" collapsed="false">
      <c r="A4" s="21" t="s">
        <v>72</v>
      </c>
    </row>
    <row r="5" customFormat="false" ht="15" hidden="false" customHeight="false" outlineLevel="0" collapsed="false">
      <c r="A5" s="21"/>
    </row>
    <row r="6" customFormat="false" ht="15" hidden="false" customHeight="false" outlineLevel="0" collapsed="false">
      <c r="A6" s="22" t="s">
        <v>73</v>
      </c>
    </row>
    <row r="7" customFormat="false" ht="15" hidden="false" customHeight="false" outlineLevel="0" collapsed="false">
      <c r="A7" s="21" t="s">
        <v>74</v>
      </c>
    </row>
    <row r="8" customFormat="false" ht="15" hidden="false" customHeight="false" outlineLevel="0" collapsed="false">
      <c r="A8" s="21" t="s">
        <v>75</v>
      </c>
    </row>
    <row r="9" customFormat="false" ht="15" hidden="false" customHeight="false" outlineLevel="0" collapsed="false">
      <c r="A9" s="22" t="s">
        <v>76</v>
      </c>
    </row>
    <row r="10" customFormat="false" ht="15" hidden="false" customHeight="false" outlineLevel="0" collapsed="false">
      <c r="A10" s="21" t="s">
        <v>77</v>
      </c>
    </row>
    <row r="11" customFormat="false" ht="15" hidden="false" customHeight="false" outlineLevel="0" collapsed="false">
      <c r="A11" s="21" t="s">
        <v>78</v>
      </c>
    </row>
    <row r="12" customFormat="false" ht="15" hidden="false" customHeight="false" outlineLevel="0" collapsed="false">
      <c r="A12" s="22" t="s">
        <v>79</v>
      </c>
    </row>
    <row r="13" customFormat="false" ht="15" hidden="false" customHeight="false" outlineLevel="0" collapsed="false">
      <c r="A13" s="21" t="s">
        <v>80</v>
      </c>
    </row>
    <row r="14" customFormat="false" ht="15" hidden="false" customHeight="false" outlineLevel="0" collapsed="false">
      <c r="A14" s="21" t="s">
        <v>81</v>
      </c>
    </row>
    <row r="15" customFormat="false" ht="15" hidden="false" customHeight="false" outlineLevel="0" collapsed="false">
      <c r="A15" s="21"/>
    </row>
    <row r="16" customFormat="false" ht="15" hidden="false" customHeight="false" outlineLevel="0" collapsed="false">
      <c r="A16" s="22" t="s">
        <v>82</v>
      </c>
    </row>
    <row r="17" customFormat="false" ht="15" hidden="false" customHeight="false" outlineLevel="0" collapsed="false">
      <c r="A17" s="21" t="s">
        <v>83</v>
      </c>
    </row>
    <row r="18" customFormat="false" ht="15" hidden="false" customHeight="false" outlineLevel="0" collapsed="false">
      <c r="A18" s="21" t="s">
        <v>84</v>
      </c>
    </row>
    <row r="19" customFormat="false" ht="15" hidden="false" customHeight="false" outlineLevel="0" collapsed="false">
      <c r="A19" s="21" t="s">
        <v>85</v>
      </c>
    </row>
    <row r="20" customFormat="false" ht="15" hidden="false" customHeight="false" outlineLevel="0" collapsed="false">
      <c r="A20" s="21" t="s">
        <v>86</v>
      </c>
    </row>
    <row r="21" customFormat="false" ht="15" hidden="false" customHeight="false" outlineLevel="0" collapsed="false">
      <c r="A21" s="21" t="s">
        <v>87</v>
      </c>
    </row>
    <row r="22" customFormat="false" ht="15" hidden="false" customHeight="false" outlineLevel="0" collapsed="false">
      <c r="A22" s="21" t="s">
        <v>88</v>
      </c>
    </row>
    <row r="23" customFormat="false" ht="15" hidden="false" customHeight="false" outlineLevel="0" collapsed="false">
      <c r="A23" s="21" t="s">
        <v>89</v>
      </c>
    </row>
    <row r="24" customFormat="false" ht="15" hidden="false" customHeight="false" outlineLevel="0" collapsed="false">
      <c r="A24" s="21"/>
    </row>
    <row r="25" customFormat="false" ht="15" hidden="false" customHeight="false" outlineLevel="0" collapsed="false">
      <c r="A25" s="21" t="s">
        <v>90</v>
      </c>
    </row>
    <row r="26" customFormat="false" ht="15" hidden="false" customHeight="false" outlineLevel="0" collapsed="false">
      <c r="A26" s="21" t="s">
        <v>91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2026-07-21T04:37:25Z</dcterms:created>
  <dc:creator>openpyxl</dc:creator>
  <dc:description/>
  <dc:language>en-US</dc:language>
  <cp:lastModifiedBy/>
  <dcterms:modified xsi:type="dcterms:W3CDTF">2026-07-21T04:37:25Z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